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580" windowWidth="17520" windowHeight="12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'Sheet1'!$A$1:$G$107</definedName>
  </definedNames>
  <calcPr fullCalcOnLoad="1"/>
</workbook>
</file>

<file path=xl/sharedStrings.xml><?xml version="1.0" encoding="utf-8"?>
<sst xmlns="http://schemas.openxmlformats.org/spreadsheetml/2006/main" count="169" uniqueCount="158">
  <si>
    <t>(Temperature Control)</t>
  </si>
  <si>
    <t>Prior Stage</t>
  </si>
  <si>
    <t>Photomultiplier Tube</t>
  </si>
  <si>
    <t>R5929</t>
  </si>
  <si>
    <t>Socket Assembly</t>
  </si>
  <si>
    <t xml:space="preserve">E7718 </t>
  </si>
  <si>
    <t>Sutter Custom Parts</t>
  </si>
  <si>
    <t>MicroWarehouse</t>
  </si>
  <si>
    <t>APC BackUPS Pro</t>
  </si>
  <si>
    <t>Stage Extension Kit</t>
  </si>
  <si>
    <t>Tube Lens</t>
  </si>
  <si>
    <t>Digitec and Others</t>
  </si>
  <si>
    <t>M3S close loop Galvonometer</t>
  </si>
  <si>
    <t>8kHZ Resonant Scanner Line Scan System CRS</t>
  </si>
  <si>
    <t>400/40m</t>
  </si>
  <si>
    <t>25mm Round Filter</t>
  </si>
  <si>
    <t>440 dcxr</t>
  </si>
  <si>
    <t>25 mm RECTANGLE Dichroic</t>
  </si>
  <si>
    <t>MaiTai Laser w/ routing optics</t>
  </si>
  <si>
    <t>Specify that this is for a 2 photon system.</t>
  </si>
  <si>
    <t>Specify for resonant scanning at 30Hz</t>
  </si>
  <si>
    <t>Note:  Quote Should Specify:  Controller to also control Vincent Associates Shutter LS6T2--include cable for this--additional charge.</t>
  </si>
  <si>
    <t>Contact Dana Nojima for quote: (510) 219-6474</t>
  </si>
  <si>
    <t>Specify for largeNikon-sized threads (as previous)</t>
  </si>
  <si>
    <t>contact is David Steinberg davids@ca.polytecpi.com</t>
  </si>
  <si>
    <t>Approx. Cost Price</t>
  </si>
  <si>
    <t>Custom Tuning of M3S</t>
  </si>
  <si>
    <t>C7247-20</t>
  </si>
  <si>
    <t xml:space="preserve">Specify that the signal cable(C7247-20) should bear male BNC plugs and the HV lines should have fittings that match the cables supplied with the C3830. </t>
  </si>
  <si>
    <t>Various Electronics Parts for control box.</t>
  </si>
  <si>
    <t>Approx. Total</t>
  </si>
  <si>
    <t>The following is a pretty good list of the parts you'll need.  Prices are subject to change, obviously.  In some cases, we quote list prices--actual discounts may vary and may be substantial.</t>
  </si>
  <si>
    <t>Quote</t>
  </si>
  <si>
    <t>Complete with VS, Confocal and Computer configured for use.</t>
  </si>
  <si>
    <t>Single Objective Nosepiece</t>
  </si>
  <si>
    <t>See sheet in Parker and Sanderson (Methods paper)</t>
  </si>
  <si>
    <t>Custom Manufacturing of scan head and consultation on electronics.</t>
  </si>
  <si>
    <t>WI-FSH</t>
  </si>
  <si>
    <t>Stage Adapter</t>
  </si>
  <si>
    <t>WI-SNPXLU</t>
  </si>
  <si>
    <t>MiniSAX Servo amplifier card</t>
  </si>
  <si>
    <t>10x/23 Focussing  Eyepiece</t>
  </si>
  <si>
    <t>WI-STAD</t>
  </si>
  <si>
    <t>WI-ARMAD</t>
  </si>
  <si>
    <t>3-U840</t>
  </si>
  <si>
    <t>TH4</t>
  </si>
  <si>
    <t>2-Photon Scope Ordering</t>
  </si>
  <si>
    <t>Supplier</t>
  </si>
  <si>
    <t>Phone Number</t>
  </si>
  <si>
    <t>Part Number</t>
  </si>
  <si>
    <t>Description</t>
  </si>
  <si>
    <t>Scientific Instruments</t>
  </si>
  <si>
    <t>408 739 2631</t>
  </si>
  <si>
    <t>(Olympus Scope)</t>
  </si>
  <si>
    <t>BX51WIF</t>
  </si>
  <si>
    <t>Scope Body</t>
  </si>
  <si>
    <t>U-TR30-2</t>
  </si>
  <si>
    <t>Trinocular tube</t>
  </si>
  <si>
    <t>W10X</t>
  </si>
  <si>
    <t>Eyepiece</t>
  </si>
  <si>
    <t>WI-DICD</t>
  </si>
  <si>
    <t>Long working distance universal condenser</t>
  </si>
  <si>
    <t>XLUMPLFL20xW</t>
  </si>
  <si>
    <t>Halogen Lamphousing</t>
  </si>
  <si>
    <t>Extension Cord</t>
  </si>
  <si>
    <t>External Light source</t>
  </si>
  <si>
    <t>Hand Switch</t>
  </si>
  <si>
    <t>TH4-HS</t>
  </si>
  <si>
    <t>U-RMT</t>
  </si>
  <si>
    <t>U-LH100-3</t>
  </si>
  <si>
    <t>Polytec PI</t>
  </si>
  <si>
    <t>714 850 1835</t>
  </si>
  <si>
    <t>E-662.LR</t>
  </si>
  <si>
    <t>Servo</t>
  </si>
  <si>
    <t>P-723.10</t>
  </si>
  <si>
    <t>PIFOC--350uM</t>
  </si>
  <si>
    <t>Vincent Associates</t>
  </si>
  <si>
    <t>GSI Lumonics</t>
  </si>
  <si>
    <t>Controller</t>
  </si>
  <si>
    <t>H101 XY Stage</t>
  </si>
  <si>
    <t>Joystick</t>
  </si>
  <si>
    <t>Total</t>
  </si>
  <si>
    <t xml:space="preserve">978 439 5511 </t>
  </si>
  <si>
    <t>000-3015013</t>
  </si>
  <si>
    <t>000-3008001</t>
  </si>
  <si>
    <t>E11-132097</t>
  </si>
  <si>
    <t>Paddle mirror Assembly</t>
  </si>
  <si>
    <t>310-146611</t>
  </si>
  <si>
    <t>312-153262</t>
  </si>
  <si>
    <t>18" Cable Assembly</t>
  </si>
  <si>
    <t>009-PT333</t>
  </si>
  <si>
    <t>N/C</t>
  </si>
  <si>
    <t>Hamamatsu</t>
  </si>
  <si>
    <t>800 828 6972</t>
  </si>
  <si>
    <t>LS6T2</t>
  </si>
  <si>
    <t>#</t>
  </si>
  <si>
    <t>Warner Scientific</t>
  </si>
  <si>
    <t>C3830</t>
  </si>
  <si>
    <t>(120V) Power Supply</t>
  </si>
  <si>
    <t>908-231-0960</t>
  </si>
  <si>
    <t>Laser Shutter:Specify 12 ohm coil to match Prior Controller--contact at Vincent is Steve Pasquarella</t>
  </si>
  <si>
    <t xml:space="preserve">710P </t>
  </si>
  <si>
    <t>7 Pin cable</t>
  </si>
  <si>
    <t>800-272-2775</t>
  </si>
  <si>
    <t>WI 64-0299</t>
  </si>
  <si>
    <t>Series 20 stage adopter-upright</t>
  </si>
  <si>
    <t>WI 64-0235</t>
  </si>
  <si>
    <t>Recording Chamber</t>
  </si>
  <si>
    <t>WI 64-0284</t>
  </si>
  <si>
    <t>Series 20 platforms</t>
  </si>
  <si>
    <t>WI 64-0101</t>
  </si>
  <si>
    <t>Heater controler-dual</t>
  </si>
  <si>
    <t>WI 64-0106</t>
  </si>
  <si>
    <t>Heater Cable</t>
  </si>
  <si>
    <t>WI 64-0103</t>
  </si>
  <si>
    <t>Solution heater</t>
  </si>
  <si>
    <t>WI 64-0253</t>
  </si>
  <si>
    <t>Chamber slice anchor</t>
  </si>
  <si>
    <t>UIC</t>
  </si>
  <si>
    <t>PMT Housings</t>
  </si>
  <si>
    <t>IO Industries</t>
  </si>
  <si>
    <t>519 663 9570 x23</t>
  </si>
  <si>
    <t>Video Recording System</t>
  </si>
  <si>
    <t>Ealing Catalog</t>
  </si>
  <si>
    <t>800 295 3220</t>
  </si>
  <si>
    <t>22-8957</t>
  </si>
  <si>
    <t>53-2432</t>
  </si>
  <si>
    <t>TopAdjust Mirror Mount</t>
  </si>
  <si>
    <t>Variable Density Filter and Hub</t>
  </si>
  <si>
    <t>Newport Corporation</t>
  </si>
  <si>
    <t>800 222 6440</t>
  </si>
  <si>
    <t>RS200-48-8</t>
  </si>
  <si>
    <t>4x8x8" Table Top</t>
  </si>
  <si>
    <t>I-2000-428</t>
  </si>
  <si>
    <t>Vibration Ins. Legs</t>
  </si>
  <si>
    <t>ACMP</t>
  </si>
  <si>
    <t>Compact Air Compressor</t>
  </si>
  <si>
    <t>Chroma Corp.</t>
  </si>
  <si>
    <t>1-800-824-7662</t>
  </si>
  <si>
    <t xml:space="preserve">e700sp-2p </t>
  </si>
  <si>
    <t>700DCSX</t>
  </si>
  <si>
    <t>25mm RoundFilter</t>
  </si>
  <si>
    <t>HQ525/50m</t>
  </si>
  <si>
    <t>HQ605/75m</t>
  </si>
  <si>
    <t>560 dclp</t>
  </si>
  <si>
    <t>655 dcxr</t>
  </si>
  <si>
    <t>Nikon TE2000 cube</t>
  </si>
  <si>
    <t>Spectra Physics</t>
  </si>
  <si>
    <t>Universal Imaging</t>
  </si>
  <si>
    <t>Office Depot</t>
  </si>
  <si>
    <t>O Sullivan Cart</t>
  </si>
  <si>
    <t>25mm RECTANGLE Dichroic</t>
  </si>
  <si>
    <t>495DCLP</t>
  </si>
  <si>
    <t>470/30m</t>
  </si>
  <si>
    <t>HQ700/75m</t>
  </si>
  <si>
    <t>Zeiss</t>
  </si>
  <si>
    <t>Objective</t>
  </si>
  <si>
    <t xml:space="preserve">Total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</si>
</sst>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ans-serif"/>
      <family val="0"/>
    </font>
    <font>
      <b/>
      <sz val="10"/>
      <name val="Sans-serif"/>
      <family val="0"/>
    </font>
    <font>
      <sz val="10"/>
      <name val="Arial CE"/>
      <family val="2"/>
    </font>
    <font>
      <sz val="10"/>
      <name val="Geneva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44" fontId="0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44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6" fontId="0" fillId="0" borderId="0" xfId="0" applyNumberFormat="1" applyFont="1" applyFill="1" applyAlignment="1">
      <alignment vertical="top"/>
    </xf>
    <xf numFmtId="44" fontId="1" fillId="0" borderId="0" xfId="0" applyNumberFormat="1" applyFont="1" applyFill="1" applyAlignment="1">
      <alignment vertical="top"/>
    </xf>
    <xf numFmtId="44" fontId="0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8" fontId="0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6" fontId="1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44" fontId="8" fillId="0" borderId="2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20.28125" style="7" customWidth="1"/>
    <col min="2" max="2" width="21.140625" style="5" customWidth="1"/>
    <col min="3" max="3" width="3.140625" style="5" customWidth="1"/>
    <col min="4" max="4" width="15.7109375" style="7" customWidth="1"/>
    <col min="5" max="5" width="23.28125" style="5" customWidth="1"/>
    <col min="6" max="6" width="22.421875" style="6" customWidth="1"/>
    <col min="7" max="7" width="13.7109375" style="6" customWidth="1"/>
    <col min="8" max="8" width="6.8515625" style="7" customWidth="1"/>
    <col min="9" max="9" width="14.28125" style="7" customWidth="1"/>
    <col min="10" max="16384" width="9.140625" style="7" customWidth="1"/>
  </cols>
  <sheetData>
    <row r="1" spans="2:7" s="1" customFormat="1" ht="12">
      <c r="B1" s="2"/>
      <c r="C1" s="2"/>
      <c r="E1" s="2"/>
      <c r="F1" s="3"/>
      <c r="G1" s="3"/>
    </row>
    <row r="2" spans="1:7" s="1" customFormat="1" ht="12">
      <c r="A2" s="30" t="s">
        <v>31</v>
      </c>
      <c r="B2" s="31"/>
      <c r="C2" s="31"/>
      <c r="D2" s="31"/>
      <c r="E2" s="31"/>
      <c r="F2" s="31"/>
      <c r="G2" s="3"/>
    </row>
    <row r="3" spans="1:7" s="1" customFormat="1" ht="12">
      <c r="A3" s="31"/>
      <c r="B3" s="31"/>
      <c r="C3" s="31"/>
      <c r="D3" s="31"/>
      <c r="E3" s="31"/>
      <c r="F3" s="31"/>
      <c r="G3" s="3"/>
    </row>
    <row r="4" spans="1:4" ht="15">
      <c r="A4" s="1"/>
      <c r="B4" s="2"/>
      <c r="C4" s="2"/>
      <c r="D4" s="4" t="s">
        <v>46</v>
      </c>
    </row>
    <row r="5" spans="1:7" ht="17.25" customHeight="1" thickBot="1">
      <c r="A5" s="26" t="s">
        <v>47</v>
      </c>
      <c r="B5" s="27" t="s">
        <v>48</v>
      </c>
      <c r="C5" s="27" t="s">
        <v>95</v>
      </c>
      <c r="D5" s="26" t="s">
        <v>49</v>
      </c>
      <c r="E5" s="27" t="s">
        <v>50</v>
      </c>
      <c r="F5" s="28" t="s">
        <v>25</v>
      </c>
      <c r="G5" s="28" t="s">
        <v>32</v>
      </c>
    </row>
    <row r="6" spans="1:2" ht="12.75" thickTop="1">
      <c r="A6" s="8" t="s">
        <v>51</v>
      </c>
      <c r="B6" s="5" t="s">
        <v>52</v>
      </c>
    </row>
    <row r="7" spans="1:6" ht="12">
      <c r="A7" s="7" t="s">
        <v>53</v>
      </c>
      <c r="C7" s="5">
        <v>1</v>
      </c>
      <c r="D7" s="7" t="s">
        <v>54</v>
      </c>
      <c r="E7" s="5" t="s">
        <v>55</v>
      </c>
      <c r="F7" s="6">
        <v>4513</v>
      </c>
    </row>
    <row r="8" spans="3:7" ht="12">
      <c r="C8" s="5">
        <v>1</v>
      </c>
      <c r="D8" s="7" t="s">
        <v>39</v>
      </c>
      <c r="E8" s="5" t="s">
        <v>34</v>
      </c>
      <c r="F8" s="6">
        <v>200</v>
      </c>
      <c r="G8" s="9"/>
    </row>
    <row r="9" spans="3:7" ht="12">
      <c r="C9" s="5">
        <v>1</v>
      </c>
      <c r="D9" s="7" t="s">
        <v>56</v>
      </c>
      <c r="E9" s="5" t="s">
        <v>57</v>
      </c>
      <c r="F9" s="6">
        <v>500</v>
      </c>
      <c r="G9" s="9"/>
    </row>
    <row r="10" ht="12">
      <c r="G10" s="9"/>
    </row>
    <row r="11" spans="3:7" ht="12">
      <c r="C11" s="5">
        <v>2</v>
      </c>
      <c r="D11" s="7" t="s">
        <v>58</v>
      </c>
      <c r="E11" s="5" t="s">
        <v>59</v>
      </c>
      <c r="F11" s="6">
        <v>174</v>
      </c>
      <c r="G11" s="9"/>
    </row>
    <row r="12" spans="3:7" ht="21.75">
      <c r="C12" s="5">
        <v>1</v>
      </c>
      <c r="D12" s="7" t="s">
        <v>60</v>
      </c>
      <c r="E12" s="5" t="s">
        <v>61</v>
      </c>
      <c r="F12" s="6">
        <v>500</v>
      </c>
      <c r="G12" s="9"/>
    </row>
    <row r="13" spans="3:7" ht="12">
      <c r="C13" s="5">
        <v>1</v>
      </c>
      <c r="D13" s="7" t="s">
        <v>62</v>
      </c>
      <c r="E13" s="5" t="s">
        <v>156</v>
      </c>
      <c r="F13" s="6">
        <v>5000</v>
      </c>
      <c r="G13" s="9"/>
    </row>
    <row r="14" spans="3:7" ht="12">
      <c r="C14" s="5">
        <v>1</v>
      </c>
      <c r="D14" s="7" t="s">
        <v>69</v>
      </c>
      <c r="E14" s="5" t="s">
        <v>63</v>
      </c>
      <c r="F14" s="6">
        <v>500</v>
      </c>
      <c r="G14" s="9"/>
    </row>
    <row r="15" spans="3:6" ht="12">
      <c r="C15" s="5">
        <v>1</v>
      </c>
      <c r="D15" s="7" t="s">
        <v>68</v>
      </c>
      <c r="E15" s="5" t="s">
        <v>64</v>
      </c>
      <c r="F15" s="6">
        <v>100</v>
      </c>
    </row>
    <row r="16" spans="3:6" ht="12">
      <c r="C16" s="5">
        <v>1</v>
      </c>
      <c r="D16" s="7" t="s">
        <v>45</v>
      </c>
      <c r="E16" s="5" t="s">
        <v>65</v>
      </c>
      <c r="F16" s="6">
        <v>500</v>
      </c>
    </row>
    <row r="17" spans="3:6" ht="12">
      <c r="C17" s="5">
        <v>1</v>
      </c>
      <c r="D17" s="7" t="s">
        <v>67</v>
      </c>
      <c r="E17" s="5" t="s">
        <v>66</v>
      </c>
      <c r="F17" s="6">
        <v>100</v>
      </c>
    </row>
    <row r="18" spans="3:6" ht="12">
      <c r="C18" s="5">
        <v>1</v>
      </c>
      <c r="D18" s="7" t="s">
        <v>37</v>
      </c>
      <c r="E18" s="5" t="s">
        <v>38</v>
      </c>
      <c r="F18" s="10">
        <v>192</v>
      </c>
    </row>
    <row r="19" spans="3:6" ht="12">
      <c r="C19" s="5">
        <v>1</v>
      </c>
      <c r="D19" s="7" t="s">
        <v>42</v>
      </c>
      <c r="E19" s="5" t="s">
        <v>38</v>
      </c>
      <c r="F19" s="10">
        <v>957</v>
      </c>
    </row>
    <row r="20" spans="3:6" ht="12">
      <c r="C20" s="5">
        <v>1</v>
      </c>
      <c r="D20" s="7" t="s">
        <v>43</v>
      </c>
      <c r="E20" s="5" t="s">
        <v>9</v>
      </c>
      <c r="F20" s="6">
        <v>1500</v>
      </c>
    </row>
    <row r="21" spans="3:6" ht="12">
      <c r="C21" s="5">
        <v>1</v>
      </c>
      <c r="D21" s="7" t="s">
        <v>44</v>
      </c>
      <c r="E21" s="5" t="s">
        <v>10</v>
      </c>
      <c r="F21" s="6">
        <v>1000</v>
      </c>
    </row>
    <row r="22" spans="5:7" ht="12">
      <c r="E22" s="5" t="s">
        <v>30</v>
      </c>
      <c r="G22" s="11">
        <v>16000</v>
      </c>
    </row>
    <row r="23" spans="1:6" ht="12">
      <c r="A23" s="8" t="s">
        <v>70</v>
      </c>
      <c r="B23" s="5" t="s">
        <v>71</v>
      </c>
      <c r="C23" s="9"/>
      <c r="D23" s="9"/>
      <c r="E23" s="9"/>
      <c r="F23" s="9"/>
    </row>
    <row r="24" spans="2:6" ht="33">
      <c r="B24" s="5" t="s">
        <v>23</v>
      </c>
      <c r="C24" s="5">
        <v>1</v>
      </c>
      <c r="D24" s="7" t="s">
        <v>74</v>
      </c>
      <c r="E24" s="5" t="s">
        <v>75</v>
      </c>
      <c r="F24" s="6">
        <v>5585</v>
      </c>
    </row>
    <row r="25" spans="2:9" ht="33">
      <c r="B25" s="5" t="s">
        <v>24</v>
      </c>
      <c r="C25" s="5">
        <v>1</v>
      </c>
      <c r="D25" s="7" t="s">
        <v>72</v>
      </c>
      <c r="E25" s="5" t="s">
        <v>73</v>
      </c>
      <c r="F25" s="6">
        <v>3650</v>
      </c>
      <c r="G25" s="11">
        <f>SUM(F23:F25)</f>
        <v>9235</v>
      </c>
      <c r="I25" s="8"/>
    </row>
    <row r="27" spans="1:7" ht="43.5">
      <c r="A27" s="8" t="s">
        <v>76</v>
      </c>
      <c r="B27" s="5" t="s">
        <v>93</v>
      </c>
      <c r="C27" s="5">
        <v>1</v>
      </c>
      <c r="D27" s="7" t="s">
        <v>94</v>
      </c>
      <c r="E27" s="5" t="s">
        <v>100</v>
      </c>
      <c r="F27" s="6">
        <v>385</v>
      </c>
      <c r="G27" s="11"/>
    </row>
    <row r="28" spans="3:6" ht="12">
      <c r="C28" s="5">
        <v>1</v>
      </c>
      <c r="D28" s="7" t="s">
        <v>101</v>
      </c>
      <c r="E28" s="5" t="s">
        <v>102</v>
      </c>
      <c r="F28" s="6">
        <v>50</v>
      </c>
    </row>
    <row r="29" spans="5:6" ht="12">
      <c r="E29" s="5" t="s">
        <v>81</v>
      </c>
      <c r="F29" s="6">
        <f>SUM(F27:F28)</f>
        <v>435</v>
      </c>
    </row>
    <row r="30" ht="12">
      <c r="G30" s="11">
        <f>SUM(F27:F29)</f>
        <v>870</v>
      </c>
    </row>
    <row r="31" spans="1:7" ht="12">
      <c r="A31" s="8" t="s">
        <v>77</v>
      </c>
      <c r="B31" s="5" t="s">
        <v>82</v>
      </c>
      <c r="G31" s="11"/>
    </row>
    <row r="32" spans="3:9" ht="21.75">
      <c r="C32" s="5">
        <v>1</v>
      </c>
      <c r="D32" s="7" t="s">
        <v>83</v>
      </c>
      <c r="E32" s="5" t="s">
        <v>13</v>
      </c>
      <c r="F32" s="6">
        <v>2576</v>
      </c>
      <c r="I32" s="8"/>
    </row>
    <row r="33" spans="3:6" ht="21.75">
      <c r="C33" s="5">
        <v>1</v>
      </c>
      <c r="D33" s="7" t="s">
        <v>84</v>
      </c>
      <c r="E33" s="5" t="s">
        <v>12</v>
      </c>
      <c r="F33" s="6">
        <v>865</v>
      </c>
    </row>
    <row r="34" spans="3:6" ht="12">
      <c r="C34" s="5">
        <v>1</v>
      </c>
      <c r="D34" s="7" t="s">
        <v>85</v>
      </c>
      <c r="E34" s="5" t="s">
        <v>40</v>
      </c>
      <c r="F34" s="6">
        <v>685</v>
      </c>
    </row>
    <row r="35" spans="3:6" ht="12">
      <c r="C35" s="5">
        <v>1</v>
      </c>
      <c r="D35" s="7" t="s">
        <v>87</v>
      </c>
      <c r="E35" s="5" t="s">
        <v>86</v>
      </c>
      <c r="F35" s="6">
        <v>369</v>
      </c>
    </row>
    <row r="36" spans="3:6" ht="12">
      <c r="C36" s="5">
        <v>1</v>
      </c>
      <c r="D36" s="7" t="s">
        <v>88</v>
      </c>
      <c r="E36" s="5" t="s">
        <v>89</v>
      </c>
      <c r="F36" s="6">
        <v>75</v>
      </c>
    </row>
    <row r="37" spans="1:6" ht="12">
      <c r="A37" s="7" t="s">
        <v>20</v>
      </c>
      <c r="C37" s="5">
        <v>1</v>
      </c>
      <c r="D37" s="7" t="s">
        <v>90</v>
      </c>
      <c r="E37" s="5" t="s">
        <v>26</v>
      </c>
      <c r="F37" s="6" t="s">
        <v>91</v>
      </c>
    </row>
    <row r="38" ht="12">
      <c r="G38" s="11">
        <f>SUM(F32:F37)</f>
        <v>4570</v>
      </c>
    </row>
    <row r="39" spans="1:7" ht="21.75">
      <c r="A39" s="8" t="s">
        <v>148</v>
      </c>
      <c r="B39" s="5" t="s">
        <v>22</v>
      </c>
      <c r="G39" s="7"/>
    </row>
    <row r="40" spans="1:6" ht="12">
      <c r="A40" s="5" t="s">
        <v>118</v>
      </c>
      <c r="C40" s="5">
        <v>1</v>
      </c>
      <c r="D40" s="7" t="s">
        <v>1</v>
      </c>
      <c r="E40" s="5" t="s">
        <v>79</v>
      </c>
      <c r="F40" s="6">
        <v>10300</v>
      </c>
    </row>
    <row r="41" spans="1:6" ht="42.75" customHeight="1">
      <c r="A41" s="29" t="s">
        <v>21</v>
      </c>
      <c r="B41" s="29"/>
      <c r="C41" s="5">
        <v>1</v>
      </c>
      <c r="E41" s="5" t="s">
        <v>78</v>
      </c>
      <c r="F41" s="6">
        <v>150</v>
      </c>
    </row>
    <row r="42" spans="3:6" ht="12">
      <c r="C42" s="5">
        <v>1</v>
      </c>
      <c r="E42" s="5" t="s">
        <v>80</v>
      </c>
      <c r="F42" s="7"/>
    </row>
    <row r="43" spans="1:6" ht="12">
      <c r="A43" s="8"/>
      <c r="E43" s="7"/>
      <c r="F43" s="12"/>
    </row>
    <row r="44" ht="12">
      <c r="G44" s="11">
        <f>SUM(F40:F43)</f>
        <v>10450</v>
      </c>
    </row>
    <row r="45" spans="7:9" ht="12.75">
      <c r="G45" s="7"/>
      <c r="I45" s="13"/>
    </row>
    <row r="46" spans="1:6" ht="12.75">
      <c r="A46" s="8" t="s">
        <v>92</v>
      </c>
      <c r="B46" s="14" t="s">
        <v>99</v>
      </c>
      <c r="C46" s="5">
        <v>4</v>
      </c>
      <c r="D46" s="15" t="s">
        <v>97</v>
      </c>
      <c r="E46" s="16" t="s">
        <v>98</v>
      </c>
      <c r="F46" s="6">
        <v>1392</v>
      </c>
    </row>
    <row r="47" spans="3:6" ht="12.75">
      <c r="C47" s="7">
        <v>5</v>
      </c>
      <c r="D47" s="17" t="s">
        <v>3</v>
      </c>
      <c r="E47" s="18" t="s">
        <v>2</v>
      </c>
      <c r="F47" s="6">
        <v>496</v>
      </c>
    </row>
    <row r="48" spans="3:6" ht="12.75">
      <c r="C48" s="7">
        <v>4</v>
      </c>
      <c r="D48" s="19" t="s">
        <v>5</v>
      </c>
      <c r="E48" s="16" t="s">
        <v>119</v>
      </c>
      <c r="F48" s="6">
        <v>172</v>
      </c>
    </row>
    <row r="49" spans="1:6" ht="59.25" customHeight="1">
      <c r="A49" s="29" t="s">
        <v>28</v>
      </c>
      <c r="B49" s="29"/>
      <c r="C49" s="7">
        <v>4</v>
      </c>
      <c r="D49" s="20" t="s">
        <v>27</v>
      </c>
      <c r="E49" s="16" t="s">
        <v>4</v>
      </c>
      <c r="F49" s="6">
        <v>373</v>
      </c>
    </row>
    <row r="50" spans="2:6" ht="12">
      <c r="B50" s="7"/>
      <c r="C50" s="7"/>
      <c r="D50" s="15"/>
      <c r="E50" s="7"/>
      <c r="F50" s="6" t="s">
        <v>81</v>
      </c>
    </row>
    <row r="51" spans="4:7" ht="12.75">
      <c r="D51" s="16"/>
      <c r="E51" s="16"/>
      <c r="G51" s="11">
        <f>(SUM(F46:F49))*4</f>
        <v>9732</v>
      </c>
    </row>
    <row r="52" spans="4:7" ht="12.75">
      <c r="D52" s="15"/>
      <c r="E52" s="16"/>
      <c r="G52" s="11"/>
    </row>
    <row r="53" spans="1:2" ht="12">
      <c r="A53" s="8" t="s">
        <v>96</v>
      </c>
      <c r="B53" s="5" t="s">
        <v>103</v>
      </c>
    </row>
    <row r="54" spans="1:6" ht="21.75">
      <c r="A54" s="7" t="s">
        <v>0</v>
      </c>
      <c r="C54" s="5">
        <v>1</v>
      </c>
      <c r="D54" s="7" t="s">
        <v>104</v>
      </c>
      <c r="E54" s="5" t="s">
        <v>105</v>
      </c>
      <c r="F54" s="21">
        <v>100</v>
      </c>
    </row>
    <row r="55" spans="3:6" ht="12">
      <c r="C55" s="5">
        <v>1</v>
      </c>
      <c r="D55" s="7" t="s">
        <v>106</v>
      </c>
      <c r="E55" s="5" t="s">
        <v>107</v>
      </c>
      <c r="F55" s="21">
        <v>279</v>
      </c>
    </row>
    <row r="56" spans="3:6" ht="12">
      <c r="C56" s="5">
        <v>1</v>
      </c>
      <c r="D56" s="7" t="s">
        <v>108</v>
      </c>
      <c r="E56" s="5" t="s">
        <v>109</v>
      </c>
      <c r="F56" s="21">
        <v>315</v>
      </c>
    </row>
    <row r="57" spans="3:6" ht="12">
      <c r="C57" s="5">
        <v>1</v>
      </c>
      <c r="D57" s="7" t="s">
        <v>110</v>
      </c>
      <c r="E57" s="5" t="s">
        <v>111</v>
      </c>
      <c r="F57" s="6">
        <v>1822</v>
      </c>
    </row>
    <row r="58" spans="3:6" ht="12">
      <c r="C58" s="5">
        <v>1</v>
      </c>
      <c r="D58" s="7" t="s">
        <v>112</v>
      </c>
      <c r="E58" s="5" t="s">
        <v>113</v>
      </c>
      <c r="F58" s="21">
        <v>116</v>
      </c>
    </row>
    <row r="59" spans="3:6" ht="12">
      <c r="C59" s="5">
        <v>1</v>
      </c>
      <c r="D59" s="7" t="s">
        <v>116</v>
      </c>
      <c r="E59" s="5" t="s">
        <v>117</v>
      </c>
      <c r="F59" s="21">
        <v>31</v>
      </c>
    </row>
    <row r="60" spans="3:6" ht="12">
      <c r="C60" s="5">
        <v>1</v>
      </c>
      <c r="D60" s="7" t="s">
        <v>114</v>
      </c>
      <c r="E60" s="5" t="s">
        <v>115</v>
      </c>
      <c r="F60" s="21">
        <v>321</v>
      </c>
    </row>
    <row r="61" spans="5:6" ht="12">
      <c r="E61" s="5" t="s">
        <v>81</v>
      </c>
      <c r="F61" s="21">
        <v>3116</v>
      </c>
    </row>
    <row r="62" ht="12">
      <c r="G62" s="11">
        <v>3116</v>
      </c>
    </row>
    <row r="63" spans="1:6" ht="12">
      <c r="A63" s="8" t="s">
        <v>120</v>
      </c>
      <c r="B63" s="5" t="s">
        <v>121</v>
      </c>
      <c r="C63" s="5">
        <v>1</v>
      </c>
      <c r="E63" s="5" t="s">
        <v>122</v>
      </c>
      <c r="F63" s="6">
        <v>12819</v>
      </c>
    </row>
    <row r="64" spans="4:7" ht="33">
      <c r="D64" s="22"/>
      <c r="E64" s="5" t="s">
        <v>33</v>
      </c>
      <c r="G64" s="11"/>
    </row>
    <row r="65" spans="1:7" ht="12">
      <c r="A65" s="8"/>
      <c r="G65" s="11">
        <v>13819</v>
      </c>
    </row>
    <row r="66" spans="1:7" ht="21.75">
      <c r="A66" s="8" t="s">
        <v>123</v>
      </c>
      <c r="B66" s="5" t="s">
        <v>124</v>
      </c>
      <c r="C66" s="5">
        <v>1</v>
      </c>
      <c r="D66" s="7" t="s">
        <v>125</v>
      </c>
      <c r="E66" s="5" t="s">
        <v>128</v>
      </c>
      <c r="F66" s="6">
        <v>930</v>
      </c>
      <c r="G66" s="11"/>
    </row>
    <row r="67" spans="1:7" ht="12">
      <c r="A67" s="8"/>
      <c r="C67" s="5">
        <v>1</v>
      </c>
      <c r="D67" s="7" t="s">
        <v>126</v>
      </c>
      <c r="E67" s="5" t="s">
        <v>127</v>
      </c>
      <c r="F67" s="6">
        <v>83</v>
      </c>
      <c r="G67" s="11"/>
    </row>
    <row r="68" spans="1:7" ht="12">
      <c r="A68" s="8"/>
      <c r="G68" s="11"/>
    </row>
    <row r="69" spans="5:7" ht="12">
      <c r="E69" s="5" t="s">
        <v>81</v>
      </c>
      <c r="F69" s="6">
        <f>SUM(F66:F68)</f>
        <v>1013</v>
      </c>
      <c r="G69" s="11">
        <f>F69</f>
        <v>1013</v>
      </c>
    </row>
    <row r="70" ht="12">
      <c r="G70" s="7"/>
    </row>
    <row r="71" spans="1:7" ht="12">
      <c r="A71" s="8" t="s">
        <v>129</v>
      </c>
      <c r="B71" s="5" t="s">
        <v>130</v>
      </c>
      <c r="C71" s="5">
        <v>1</v>
      </c>
      <c r="D71" s="7" t="s">
        <v>131</v>
      </c>
      <c r="E71" s="5" t="s">
        <v>132</v>
      </c>
      <c r="F71" s="10">
        <v>4243</v>
      </c>
      <c r="G71" s="11"/>
    </row>
    <row r="72" spans="3:7" ht="12">
      <c r="C72" s="5">
        <v>1</v>
      </c>
      <c r="D72" s="7" t="s">
        <v>133</v>
      </c>
      <c r="E72" s="5" t="s">
        <v>134</v>
      </c>
      <c r="F72" s="6">
        <v>3475</v>
      </c>
      <c r="G72" s="11"/>
    </row>
    <row r="73" spans="3:7" ht="12">
      <c r="C73" s="5">
        <v>1</v>
      </c>
      <c r="D73" s="7" t="s">
        <v>135</v>
      </c>
      <c r="E73" s="5" t="s">
        <v>136</v>
      </c>
      <c r="F73" s="6">
        <v>995</v>
      </c>
      <c r="G73" s="23">
        <f>SUM(F71:F73)</f>
        <v>8713</v>
      </c>
    </row>
    <row r="74" ht="12">
      <c r="G74" s="11"/>
    </row>
    <row r="75" spans="1:7" ht="12.75">
      <c r="A75" s="8"/>
      <c r="D75" s="22"/>
      <c r="G75" s="7"/>
    </row>
    <row r="76" spans="1:7" ht="12.75">
      <c r="A76" s="8" t="s">
        <v>137</v>
      </c>
      <c r="B76" s="7" t="s">
        <v>138</v>
      </c>
      <c r="C76" s="5">
        <v>2</v>
      </c>
      <c r="D76" s="22" t="s">
        <v>139</v>
      </c>
      <c r="E76" s="5" t="s">
        <v>141</v>
      </c>
      <c r="F76" s="6">
        <v>700</v>
      </c>
      <c r="G76" s="23"/>
    </row>
    <row r="77" spans="1:7" ht="12.75">
      <c r="A77" s="24" t="s">
        <v>19</v>
      </c>
      <c r="B77" s="7"/>
      <c r="C77" s="5">
        <v>1</v>
      </c>
      <c r="D77" s="22" t="s">
        <v>140</v>
      </c>
      <c r="E77" s="5" t="s">
        <v>151</v>
      </c>
      <c r="F77" s="6">
        <v>250</v>
      </c>
      <c r="G77" s="9"/>
    </row>
    <row r="78" spans="1:7" ht="12.75">
      <c r="A78" s="8"/>
      <c r="C78" s="5">
        <v>1</v>
      </c>
      <c r="D78" s="22" t="s">
        <v>152</v>
      </c>
      <c r="E78" s="5" t="s">
        <v>151</v>
      </c>
      <c r="F78" s="6">
        <v>100</v>
      </c>
      <c r="G78" s="9"/>
    </row>
    <row r="79" spans="1:7" ht="12.75">
      <c r="A79" s="8"/>
      <c r="C79" s="5">
        <v>1</v>
      </c>
      <c r="D79" s="22" t="s">
        <v>144</v>
      </c>
      <c r="E79" s="5" t="s">
        <v>151</v>
      </c>
      <c r="F79" s="6">
        <v>250</v>
      </c>
      <c r="G79" s="9"/>
    </row>
    <row r="80" spans="1:7" ht="12.75">
      <c r="A80" s="8"/>
      <c r="C80" s="5">
        <v>1</v>
      </c>
      <c r="D80" s="22" t="s">
        <v>145</v>
      </c>
      <c r="E80" s="5" t="s">
        <v>151</v>
      </c>
      <c r="F80" s="6">
        <v>250</v>
      </c>
      <c r="G80" s="9"/>
    </row>
    <row r="81" spans="1:7" ht="21.75">
      <c r="A81" s="8"/>
      <c r="C81" s="5">
        <v>1</v>
      </c>
      <c r="D81" s="22" t="s">
        <v>16</v>
      </c>
      <c r="E81" s="5" t="s">
        <v>17</v>
      </c>
      <c r="F81" s="6">
        <v>250</v>
      </c>
      <c r="G81" s="9"/>
    </row>
    <row r="82" spans="1:7" ht="12.75">
      <c r="A82" s="8"/>
      <c r="C82" s="5">
        <v>1</v>
      </c>
      <c r="D82" s="22" t="s">
        <v>14</v>
      </c>
      <c r="E82" s="5" t="s">
        <v>15</v>
      </c>
      <c r="F82" s="6">
        <v>150</v>
      </c>
      <c r="G82" s="9"/>
    </row>
    <row r="83" spans="1:7" ht="12.75">
      <c r="A83" s="8"/>
      <c r="C83" s="5">
        <v>1</v>
      </c>
      <c r="D83" s="22" t="s">
        <v>153</v>
      </c>
      <c r="E83" s="5" t="s">
        <v>141</v>
      </c>
      <c r="F83" s="6">
        <v>150</v>
      </c>
      <c r="G83" s="9"/>
    </row>
    <row r="84" spans="1:7" ht="12.75">
      <c r="A84" s="8"/>
      <c r="C84" s="5">
        <v>1</v>
      </c>
      <c r="D84" s="22" t="s">
        <v>142</v>
      </c>
      <c r="E84" s="5" t="s">
        <v>141</v>
      </c>
      <c r="F84" s="6">
        <v>175</v>
      </c>
      <c r="G84" s="9"/>
    </row>
    <row r="85" spans="1:7" ht="12.75">
      <c r="A85" s="8"/>
      <c r="C85" s="5">
        <v>1</v>
      </c>
      <c r="D85" s="22" t="s">
        <v>143</v>
      </c>
      <c r="E85" s="5" t="s">
        <v>141</v>
      </c>
      <c r="F85" s="6">
        <v>175</v>
      </c>
      <c r="G85" s="9"/>
    </row>
    <row r="86" spans="1:7" ht="12.75">
      <c r="A86" s="8"/>
      <c r="C86" s="5">
        <v>1</v>
      </c>
      <c r="D86" s="22" t="s">
        <v>154</v>
      </c>
      <c r="E86" s="5" t="s">
        <v>141</v>
      </c>
      <c r="F86" s="6">
        <v>175</v>
      </c>
      <c r="G86" s="9"/>
    </row>
    <row r="87" spans="1:7" ht="12.75">
      <c r="A87" s="8"/>
      <c r="C87" s="5">
        <v>4</v>
      </c>
      <c r="D87" s="22">
        <v>91020</v>
      </c>
      <c r="E87" s="7" t="s">
        <v>146</v>
      </c>
      <c r="F87" s="6">
        <v>1400</v>
      </c>
      <c r="G87" s="11">
        <f>SUM(F76:F87)</f>
        <v>4025</v>
      </c>
    </row>
    <row r="88" spans="1:7" ht="12.75">
      <c r="A88" s="8"/>
      <c r="D88" s="22"/>
      <c r="E88" s="7"/>
      <c r="G88" s="9"/>
    </row>
    <row r="89" spans="3:7" ht="12">
      <c r="C89" s="7"/>
      <c r="E89" s="7"/>
      <c r="F89" s="7"/>
      <c r="G89" s="7"/>
    </row>
    <row r="90" spans="1:7" ht="21.75">
      <c r="A90" s="8" t="s">
        <v>147</v>
      </c>
      <c r="B90" s="7"/>
      <c r="C90" s="5">
        <v>1</v>
      </c>
      <c r="E90" s="5" t="s">
        <v>18</v>
      </c>
      <c r="F90" s="6">
        <v>160000</v>
      </c>
      <c r="G90" s="11">
        <v>170000</v>
      </c>
    </row>
    <row r="91" spans="1:7" ht="12">
      <c r="A91" s="8"/>
      <c r="B91" s="7"/>
      <c r="G91" s="7"/>
    </row>
    <row r="92" spans="1:7" ht="12">
      <c r="A92" s="8" t="s">
        <v>149</v>
      </c>
      <c r="B92" s="7"/>
      <c r="C92" s="5">
        <v>1</v>
      </c>
      <c r="E92" s="5" t="s">
        <v>150</v>
      </c>
      <c r="F92" s="6">
        <v>359</v>
      </c>
      <c r="G92" s="11">
        <f>SUM(F92:F92)</f>
        <v>359</v>
      </c>
    </row>
    <row r="93" ht="12">
      <c r="A93" s="8"/>
    </row>
    <row r="94" spans="1:7" ht="12">
      <c r="A94" s="8"/>
      <c r="B94" s="7"/>
      <c r="G94" s="7"/>
    </row>
    <row r="95" spans="1:7" ht="12">
      <c r="A95" s="8" t="s">
        <v>7</v>
      </c>
      <c r="B95" s="7"/>
      <c r="C95" s="5">
        <v>1</v>
      </c>
      <c r="E95" s="5" t="s">
        <v>8</v>
      </c>
      <c r="F95" s="6">
        <v>150</v>
      </c>
      <c r="G95" s="11">
        <v>150</v>
      </c>
    </row>
    <row r="96" spans="1:7" ht="12">
      <c r="A96" s="8"/>
      <c r="B96" s="7"/>
      <c r="G96" s="7"/>
    </row>
    <row r="97" spans="1:7" ht="12">
      <c r="A97" s="8" t="s">
        <v>155</v>
      </c>
      <c r="C97" s="5">
        <v>1</v>
      </c>
      <c r="D97" s="5">
        <v>1016758000</v>
      </c>
      <c r="E97" s="5" t="s">
        <v>41</v>
      </c>
      <c r="F97" s="6">
        <v>352</v>
      </c>
      <c r="G97" s="11">
        <v>352</v>
      </c>
    </row>
    <row r="98" spans="1:7" ht="12">
      <c r="A98" s="8"/>
      <c r="B98" s="7"/>
      <c r="G98" s="7"/>
    </row>
    <row r="99" spans="1:7" ht="33">
      <c r="A99" s="8" t="s">
        <v>11</v>
      </c>
      <c r="B99" s="5" t="s">
        <v>35</v>
      </c>
      <c r="E99" s="5" t="s">
        <v>29</v>
      </c>
      <c r="G99" s="11">
        <v>500</v>
      </c>
    </row>
    <row r="100" spans="1:7" ht="12">
      <c r="A100" s="8"/>
      <c r="B100" s="7"/>
      <c r="G100" s="7"/>
    </row>
    <row r="101" spans="1:7" ht="33">
      <c r="A101" s="8" t="s">
        <v>6</v>
      </c>
      <c r="B101" s="7"/>
      <c r="C101" s="5">
        <v>1</v>
      </c>
      <c r="E101" s="5" t="s">
        <v>36</v>
      </c>
      <c r="G101" s="11">
        <v>30000</v>
      </c>
    </row>
    <row r="102" spans="1:7" ht="12">
      <c r="A102" s="8"/>
      <c r="B102" s="7"/>
      <c r="G102" s="7"/>
    </row>
    <row r="103" ht="12">
      <c r="G103" s="11"/>
    </row>
    <row r="104" ht="12">
      <c r="G104" s="11"/>
    </row>
    <row r="105" ht="12">
      <c r="G105" s="11"/>
    </row>
    <row r="106" spans="1:7" ht="12">
      <c r="A106" s="8" t="s">
        <v>157</v>
      </c>
      <c r="B106" s="7"/>
      <c r="E106" s="25"/>
      <c r="G106" s="11">
        <f>SUM(G6:G104)</f>
        <v>282904</v>
      </c>
    </row>
    <row r="107" spans="3:7" ht="12">
      <c r="C107" s="7"/>
      <c r="E107" s="7"/>
      <c r="F107" s="7"/>
      <c r="G107" s="7"/>
    </row>
    <row r="108" spans="2:7" ht="12">
      <c r="B108" s="7"/>
      <c r="C108" s="7"/>
      <c r="E108" s="7"/>
      <c r="F108" s="7"/>
      <c r="G108" s="7"/>
    </row>
    <row r="109" spans="2:7" ht="12">
      <c r="B109" s="7"/>
      <c r="C109" s="7"/>
      <c r="E109" s="7"/>
      <c r="F109" s="7"/>
      <c r="G109" s="7"/>
    </row>
    <row r="110" spans="2:7" ht="12">
      <c r="B110" s="7"/>
      <c r="C110" s="7"/>
      <c r="E110" s="7"/>
      <c r="F110" s="7"/>
      <c r="G110" s="7"/>
    </row>
    <row r="111" spans="2:7" ht="12">
      <c r="B111" s="7"/>
      <c r="C111" s="7"/>
      <c r="E111" s="7"/>
      <c r="F111" s="7"/>
      <c r="G111" s="7"/>
    </row>
    <row r="112" spans="2:7" ht="12">
      <c r="B112" s="7"/>
      <c r="C112" s="7"/>
      <c r="E112" s="7"/>
      <c r="F112" s="7"/>
      <c r="G112" s="7"/>
    </row>
    <row r="113" spans="2:7" ht="12">
      <c r="B113" s="7"/>
      <c r="C113" s="7"/>
      <c r="E113" s="7"/>
      <c r="F113" s="7"/>
      <c r="G113" s="7"/>
    </row>
    <row r="114" spans="2:7" ht="12">
      <c r="B114" s="7"/>
      <c r="C114" s="7"/>
      <c r="E114" s="7"/>
      <c r="F114" s="7"/>
      <c r="G114" s="7"/>
    </row>
    <row r="115" spans="2:7" ht="12">
      <c r="B115" s="7"/>
      <c r="C115" s="7"/>
      <c r="E115" s="7"/>
      <c r="F115" s="7"/>
      <c r="G115" s="7"/>
    </row>
    <row r="116" spans="2:7" ht="12">
      <c r="B116" s="7"/>
      <c r="G116" s="7"/>
    </row>
    <row r="117" ht="12">
      <c r="B117" s="7"/>
    </row>
    <row r="118" ht="12">
      <c r="B118" s="7"/>
    </row>
  </sheetData>
  <mergeCells count="3">
    <mergeCell ref="A41:B41"/>
    <mergeCell ref="A49:B49"/>
    <mergeCell ref="A2:F3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UCSF Pathology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krummelm</dc:creator>
  <cp:keywords/>
  <dc:description/>
  <cp:lastModifiedBy>Christine Lin</cp:lastModifiedBy>
  <cp:lastPrinted>2004-07-12T18:14:08Z</cp:lastPrinted>
  <dcterms:created xsi:type="dcterms:W3CDTF">2003-01-28T23:03:25Z</dcterms:created>
  <dcterms:modified xsi:type="dcterms:W3CDTF">2005-07-18T20:11:56Z</dcterms:modified>
  <cp:category/>
  <cp:version/>
  <cp:contentType/>
  <cp:contentStatus/>
</cp:coreProperties>
</file>